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oa出版\Dropbox (ワークアカデミー)\@外注アルバイトスタッフ\#作業中\Office2016\アカデミック情報リテラシー_Office2016対応\アカデミック情報リテラシー2016教材データ\完成データ\アカデミック情報リテラシー_完成\"/>
    </mc:Choice>
  </mc:AlternateContent>
  <bookViews>
    <workbookView xWindow="0" yWindow="0" windowWidth="19200" windowHeight="1137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1" l="1"/>
  <c r="C22" i="1"/>
  <c r="C23" i="1"/>
  <c r="C20" i="1"/>
  <c r="G21" i="1"/>
  <c r="G22" i="1"/>
  <c r="G23" i="1"/>
  <c r="G20" i="1"/>
  <c r="F21" i="1"/>
  <c r="F22" i="1"/>
  <c r="F23" i="1"/>
  <c r="F20" i="1"/>
  <c r="E21" i="1"/>
  <c r="E22" i="1"/>
  <c r="E23" i="1"/>
  <c r="E20" i="1"/>
  <c r="J7" i="1"/>
  <c r="J8" i="1"/>
  <c r="J9" i="1"/>
  <c r="J10" i="1"/>
  <c r="J11" i="1"/>
  <c r="J12" i="1"/>
  <c r="J13" i="1"/>
  <c r="J14" i="1"/>
  <c r="J15" i="1"/>
  <c r="J16" i="1"/>
  <c r="J6" i="1"/>
  <c r="I7" i="1"/>
  <c r="I8" i="1"/>
  <c r="I9" i="1"/>
  <c r="I10" i="1"/>
  <c r="I11" i="1"/>
  <c r="I12" i="1"/>
  <c r="I13" i="1"/>
  <c r="I14" i="1"/>
  <c r="I15" i="1"/>
  <c r="I16" i="1"/>
  <c r="I6" i="1"/>
  <c r="H7" i="1"/>
  <c r="H8" i="1"/>
  <c r="H9" i="1"/>
  <c r="H10" i="1"/>
  <c r="H11" i="1"/>
  <c r="H12" i="1"/>
  <c r="H13" i="1"/>
  <c r="H14" i="1"/>
  <c r="H15" i="1"/>
  <c r="H16" i="1"/>
  <c r="H6" i="1"/>
  <c r="J3" i="1"/>
</calcChain>
</file>

<file path=xl/sharedStrings.xml><?xml version="1.0" encoding="utf-8"?>
<sst xmlns="http://schemas.openxmlformats.org/spreadsheetml/2006/main" count="55" uniqueCount="35">
  <si>
    <t>チーム対抗『清秋杯』</t>
    <rPh sb="3" eb="5">
      <t>タイコウ</t>
    </rPh>
    <rPh sb="6" eb="7">
      <t>キヨ</t>
    </rPh>
    <rPh sb="7" eb="8">
      <t>アキ</t>
    </rPh>
    <rPh sb="8" eb="9">
      <t>ハイ</t>
    </rPh>
    <phoneticPr fontId="1"/>
  </si>
  <si>
    <t>ハンデ（女性1ゲーム）</t>
    <rPh sb="4" eb="6">
      <t>ジョセイ</t>
    </rPh>
    <phoneticPr fontId="1"/>
  </si>
  <si>
    <t>総ハンデ</t>
    <rPh sb="0" eb="1">
      <t>ソウ</t>
    </rPh>
    <phoneticPr fontId="1"/>
  </si>
  <si>
    <t>氏名</t>
    <rPh sb="0" eb="2">
      <t>シメイ</t>
    </rPh>
    <phoneticPr fontId="1"/>
  </si>
  <si>
    <t>性別</t>
    <rPh sb="0" eb="2">
      <t>セイベツ</t>
    </rPh>
    <phoneticPr fontId="1"/>
  </si>
  <si>
    <t>グループ名</t>
    <rPh sb="4" eb="5">
      <t>メイ</t>
    </rPh>
    <phoneticPr fontId="1"/>
  </si>
  <si>
    <t>1ゲーム</t>
  </si>
  <si>
    <t>2ゲーム</t>
  </si>
  <si>
    <t>3ゲーム</t>
  </si>
  <si>
    <t>アベレージ</t>
  </si>
  <si>
    <t>ハンデ</t>
  </si>
  <si>
    <t>合計スコア</t>
    <rPh sb="0" eb="2">
      <t>ゴウケイ</t>
    </rPh>
    <phoneticPr fontId="1"/>
  </si>
  <si>
    <t>安部　博之</t>
    <rPh sb="0" eb="2">
      <t>アベ</t>
    </rPh>
    <rPh sb="3" eb="5">
      <t>ヒロユキ</t>
    </rPh>
    <phoneticPr fontId="1"/>
  </si>
  <si>
    <t>男</t>
    <rPh sb="0" eb="1">
      <t>オトコ</t>
    </rPh>
    <phoneticPr fontId="1"/>
  </si>
  <si>
    <t>チーム・ファイターズ</t>
  </si>
  <si>
    <t>池内　朝子</t>
    <rPh sb="0" eb="2">
      <t>イケウチ</t>
    </rPh>
    <rPh sb="3" eb="5">
      <t>アサコ</t>
    </rPh>
    <phoneticPr fontId="1"/>
  </si>
  <si>
    <t>女</t>
    <rPh sb="0" eb="1">
      <t>オンナ</t>
    </rPh>
    <phoneticPr fontId="1"/>
  </si>
  <si>
    <t>レッドウォリアー</t>
  </si>
  <si>
    <t>岩村　和也</t>
    <rPh sb="0" eb="2">
      <t>イワムラ</t>
    </rPh>
    <rPh sb="3" eb="5">
      <t>カズヤ</t>
    </rPh>
    <phoneticPr fontId="1"/>
  </si>
  <si>
    <t>GUTTS</t>
  </si>
  <si>
    <t>奥井　香</t>
    <rPh sb="0" eb="2">
      <t>オクイ</t>
    </rPh>
    <rPh sb="3" eb="4">
      <t>カオリ</t>
    </rPh>
    <phoneticPr fontId="1"/>
  </si>
  <si>
    <t>ハイスコアズ</t>
  </si>
  <si>
    <t>斉藤　高志</t>
    <rPh sb="0" eb="2">
      <t>サイトウ</t>
    </rPh>
    <rPh sb="3" eb="5">
      <t>タカシ</t>
    </rPh>
    <phoneticPr fontId="1"/>
  </si>
  <si>
    <t>杉本　裕子</t>
    <rPh sb="0" eb="2">
      <t>スギモト</t>
    </rPh>
    <rPh sb="3" eb="5">
      <t>ユウコ</t>
    </rPh>
    <phoneticPr fontId="1"/>
  </si>
  <si>
    <t>高橋　有人</t>
    <rPh sb="0" eb="2">
      <t>タカハシ</t>
    </rPh>
    <rPh sb="3" eb="5">
      <t>ユウト</t>
    </rPh>
    <phoneticPr fontId="1"/>
  </si>
  <si>
    <t>中田　勇太</t>
    <rPh sb="0" eb="2">
      <t>ナカダ</t>
    </rPh>
    <rPh sb="3" eb="5">
      <t>ユウタ</t>
    </rPh>
    <phoneticPr fontId="1"/>
  </si>
  <si>
    <t>前田　祐仁</t>
    <rPh sb="0" eb="2">
      <t>マエダ</t>
    </rPh>
    <rPh sb="3" eb="5">
      <t>ユウジ</t>
    </rPh>
    <phoneticPr fontId="1"/>
  </si>
  <si>
    <t>松田　恵美</t>
    <rPh sb="0" eb="2">
      <t>マツダ</t>
    </rPh>
    <rPh sb="3" eb="5">
      <t>エミ</t>
    </rPh>
    <phoneticPr fontId="1"/>
  </si>
  <si>
    <t>山中　佳代</t>
    <rPh sb="0" eb="2">
      <t>ヤマナカ</t>
    </rPh>
    <rPh sb="3" eb="5">
      <t>カヨ</t>
    </rPh>
    <phoneticPr fontId="1"/>
  </si>
  <si>
    <t>グループ成績</t>
    <rPh sb="4" eb="6">
      <t>セイセキ</t>
    </rPh>
    <phoneticPr fontId="1"/>
  </si>
  <si>
    <t>順位</t>
    <rPh sb="0" eb="2">
      <t>ジュンイ</t>
    </rPh>
    <phoneticPr fontId="1"/>
  </si>
  <si>
    <t>人数</t>
    <rPh sb="0" eb="2">
      <t>ニンズウ</t>
    </rPh>
    <phoneticPr fontId="1"/>
  </si>
  <si>
    <t>グループ
合計</t>
    <rPh sb="5" eb="7">
      <t>ゴウケイ</t>
    </rPh>
    <phoneticPr fontId="1"/>
  </si>
  <si>
    <t>グループ
平均</t>
    <rPh sb="5" eb="7">
      <t>ヘイキン</t>
    </rPh>
    <phoneticPr fontId="1"/>
  </si>
  <si>
    <t>GUTTS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</si>
</sst>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20"/>
      <color theme="1"/>
      <name val="游ゴシック"/>
      <family val="2"/>
      <charset val="128"/>
      <scheme val="minor"/>
    </font>
    <font>
      <sz val="20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176" fontId="0" fillId="0" borderId="18" xfId="0" applyNumberFormat="1" applyBorder="1">
      <alignment vertical="center"/>
    </xf>
    <xf numFmtId="176" fontId="0" fillId="0" borderId="19" xfId="0" applyNumberFormat="1" applyBorder="1">
      <alignment vertical="center"/>
    </xf>
    <xf numFmtId="176" fontId="0" fillId="0" borderId="20" xfId="0" applyNumberFormat="1" applyBorder="1">
      <alignment vertical="center"/>
    </xf>
    <xf numFmtId="0" fontId="0" fillId="0" borderId="21" xfId="0" applyBorder="1">
      <alignment vertical="center"/>
    </xf>
    <xf numFmtId="0" fontId="0" fillId="0" borderId="22" xfId="0" applyBorder="1">
      <alignment vertical="center"/>
    </xf>
    <xf numFmtId="0" fontId="0" fillId="0" borderId="23" xfId="0" applyBorder="1">
      <alignment vertical="center"/>
    </xf>
    <xf numFmtId="38" fontId="0" fillId="0" borderId="1" xfId="1" applyFont="1" applyBorder="1">
      <alignment vertical="center"/>
    </xf>
    <xf numFmtId="176" fontId="0" fillId="0" borderId="6" xfId="0" applyNumberFormat="1" applyBorder="1">
      <alignment vertical="center"/>
    </xf>
    <xf numFmtId="38" fontId="0" fillId="0" borderId="8" xfId="1" applyFont="1" applyBorder="1">
      <alignment vertical="center"/>
    </xf>
    <xf numFmtId="176" fontId="0" fillId="0" borderId="9" xfId="0" applyNumberFormat="1" applyBorder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3"/>
  <sheetViews>
    <sheetView tabSelected="1" workbookViewId="0">
      <selection activeCell="I18" sqref="I18"/>
    </sheetView>
  </sheetViews>
  <sheetFormatPr defaultRowHeight="18.75" x14ac:dyDescent="0.4"/>
  <cols>
    <col min="2" max="2" width="11.625" customWidth="1"/>
    <col min="3" max="3" width="5.25" customWidth="1"/>
    <col min="4" max="4" width="21.25" bestFit="1" customWidth="1"/>
    <col min="5" max="10" width="10.125" customWidth="1"/>
  </cols>
  <sheetData>
    <row r="1" spans="2:10" ht="33" x14ac:dyDescent="0.4">
      <c r="B1" s="20" t="s">
        <v>0</v>
      </c>
      <c r="C1" s="21"/>
      <c r="D1" s="21"/>
      <c r="E1" s="21"/>
      <c r="F1" s="21"/>
      <c r="G1" s="21"/>
      <c r="H1" s="21"/>
      <c r="I1" s="21"/>
      <c r="J1" s="21"/>
    </row>
    <row r="2" spans="2:10" x14ac:dyDescent="0.4">
      <c r="H2" s="22" t="s">
        <v>1</v>
      </c>
      <c r="I2" s="22"/>
      <c r="J2" s="1">
        <v>30</v>
      </c>
    </row>
    <row r="3" spans="2:10" x14ac:dyDescent="0.4">
      <c r="H3" s="22" t="s">
        <v>2</v>
      </c>
      <c r="I3" s="22"/>
      <c r="J3" s="1">
        <f>J2*3</f>
        <v>90</v>
      </c>
    </row>
    <row r="4" spans="2:10" ht="19.5" thickBot="1" x14ac:dyDescent="0.45"/>
    <row r="5" spans="2:10" ht="19.5" thickBot="1" x14ac:dyDescent="0.45">
      <c r="B5" s="25" t="s">
        <v>3</v>
      </c>
      <c r="C5" s="26" t="s">
        <v>4</v>
      </c>
      <c r="D5" s="26" t="s">
        <v>5</v>
      </c>
      <c r="E5" s="26" t="s">
        <v>6</v>
      </c>
      <c r="F5" s="26" t="s">
        <v>7</v>
      </c>
      <c r="G5" s="27" t="s">
        <v>8</v>
      </c>
      <c r="H5" s="28" t="s">
        <v>9</v>
      </c>
      <c r="I5" s="26" t="s">
        <v>10</v>
      </c>
      <c r="J5" s="29" t="s">
        <v>11</v>
      </c>
    </row>
    <row r="6" spans="2:10" x14ac:dyDescent="0.4">
      <c r="B6" s="7" t="s">
        <v>12</v>
      </c>
      <c r="C6" s="8" t="s">
        <v>13</v>
      </c>
      <c r="D6" s="8" t="s">
        <v>14</v>
      </c>
      <c r="E6" s="8">
        <v>197</v>
      </c>
      <c r="F6" s="8">
        <v>104</v>
      </c>
      <c r="G6" s="13">
        <v>156</v>
      </c>
      <c r="H6" s="10">
        <f>AVERAGE(E6:G6)</f>
        <v>152.33333333333334</v>
      </c>
      <c r="I6" s="8">
        <f>IF(C6="女",$J$3,0)</f>
        <v>0</v>
      </c>
      <c r="J6" s="9">
        <f>SUM(E6:G6,I6)</f>
        <v>457</v>
      </c>
    </row>
    <row r="7" spans="2:10" x14ac:dyDescent="0.4">
      <c r="B7" s="2" t="s">
        <v>15</v>
      </c>
      <c r="C7" s="1" t="s">
        <v>16</v>
      </c>
      <c r="D7" s="1" t="s">
        <v>17</v>
      </c>
      <c r="E7" s="1">
        <v>129</v>
      </c>
      <c r="F7" s="1">
        <v>118</v>
      </c>
      <c r="G7" s="14">
        <v>125</v>
      </c>
      <c r="H7" s="11">
        <f t="shared" ref="H7:H16" si="0">AVERAGE(E7:G7)</f>
        <v>124</v>
      </c>
      <c r="I7" s="1">
        <f t="shared" ref="I7:I16" si="1">IF(C7="女",$J$3,0)</f>
        <v>90</v>
      </c>
      <c r="J7" s="3">
        <f t="shared" ref="J7:J16" si="2">SUM(E7:G7,I7)</f>
        <v>462</v>
      </c>
    </row>
    <row r="8" spans="2:10" x14ac:dyDescent="0.4">
      <c r="B8" s="2" t="s">
        <v>18</v>
      </c>
      <c r="C8" s="1" t="s">
        <v>13</v>
      </c>
      <c r="D8" s="1" t="s">
        <v>19</v>
      </c>
      <c r="E8" s="1">
        <v>139</v>
      </c>
      <c r="F8" s="1">
        <v>122</v>
      </c>
      <c r="G8" s="14">
        <v>121</v>
      </c>
      <c r="H8" s="11">
        <f t="shared" si="0"/>
        <v>127.33333333333333</v>
      </c>
      <c r="I8" s="1">
        <f t="shared" si="1"/>
        <v>0</v>
      </c>
      <c r="J8" s="3">
        <f t="shared" si="2"/>
        <v>382</v>
      </c>
    </row>
    <row r="9" spans="2:10" x14ac:dyDescent="0.4">
      <c r="B9" s="2" t="s">
        <v>20</v>
      </c>
      <c r="C9" s="1" t="s">
        <v>16</v>
      </c>
      <c r="D9" s="1" t="s">
        <v>21</v>
      </c>
      <c r="E9" s="1">
        <v>125</v>
      </c>
      <c r="F9" s="1">
        <v>138</v>
      </c>
      <c r="G9" s="14">
        <v>141</v>
      </c>
      <c r="H9" s="11">
        <f t="shared" si="0"/>
        <v>134.66666666666666</v>
      </c>
      <c r="I9" s="1">
        <f t="shared" si="1"/>
        <v>90</v>
      </c>
      <c r="J9" s="3">
        <f t="shared" si="2"/>
        <v>494</v>
      </c>
    </row>
    <row r="10" spans="2:10" x14ac:dyDescent="0.4">
      <c r="B10" s="2" t="s">
        <v>22</v>
      </c>
      <c r="C10" s="1" t="s">
        <v>13</v>
      </c>
      <c r="D10" s="1" t="s">
        <v>14</v>
      </c>
      <c r="E10" s="1">
        <v>76</v>
      </c>
      <c r="F10" s="1">
        <v>82</v>
      </c>
      <c r="G10" s="14">
        <v>87</v>
      </c>
      <c r="H10" s="11">
        <f t="shared" si="0"/>
        <v>81.666666666666671</v>
      </c>
      <c r="I10" s="1">
        <f t="shared" si="1"/>
        <v>0</v>
      </c>
      <c r="J10" s="3">
        <f t="shared" si="2"/>
        <v>245</v>
      </c>
    </row>
    <row r="11" spans="2:10" x14ac:dyDescent="0.4">
      <c r="B11" s="2" t="s">
        <v>23</v>
      </c>
      <c r="C11" s="1" t="s">
        <v>16</v>
      </c>
      <c r="D11" s="1" t="s">
        <v>21</v>
      </c>
      <c r="E11" s="1">
        <v>147</v>
      </c>
      <c r="F11" s="1">
        <v>109</v>
      </c>
      <c r="G11" s="14">
        <v>125</v>
      </c>
      <c r="H11" s="11">
        <f t="shared" si="0"/>
        <v>127</v>
      </c>
      <c r="I11" s="1">
        <f t="shared" si="1"/>
        <v>90</v>
      </c>
      <c r="J11" s="3">
        <f t="shared" si="2"/>
        <v>471</v>
      </c>
    </row>
    <row r="12" spans="2:10" x14ac:dyDescent="0.4">
      <c r="B12" s="2" t="s">
        <v>24</v>
      </c>
      <c r="C12" s="1" t="s">
        <v>13</v>
      </c>
      <c r="D12" s="1" t="s">
        <v>17</v>
      </c>
      <c r="E12" s="1">
        <v>131</v>
      </c>
      <c r="F12" s="1">
        <v>137</v>
      </c>
      <c r="G12" s="14">
        <v>149</v>
      </c>
      <c r="H12" s="11">
        <f t="shared" si="0"/>
        <v>139</v>
      </c>
      <c r="I12" s="1">
        <f t="shared" si="1"/>
        <v>0</v>
      </c>
      <c r="J12" s="3">
        <f t="shared" si="2"/>
        <v>417</v>
      </c>
    </row>
    <row r="13" spans="2:10" x14ac:dyDescent="0.4">
      <c r="B13" s="2" t="s">
        <v>25</v>
      </c>
      <c r="C13" s="1" t="s">
        <v>13</v>
      </c>
      <c r="D13" s="1" t="s">
        <v>21</v>
      </c>
      <c r="E13" s="1">
        <v>190</v>
      </c>
      <c r="F13" s="1">
        <v>183</v>
      </c>
      <c r="G13" s="14">
        <v>178</v>
      </c>
      <c r="H13" s="11">
        <f t="shared" si="0"/>
        <v>183.66666666666666</v>
      </c>
      <c r="I13" s="1">
        <f t="shared" si="1"/>
        <v>0</v>
      </c>
      <c r="J13" s="3">
        <f t="shared" si="2"/>
        <v>551</v>
      </c>
    </row>
    <row r="14" spans="2:10" x14ac:dyDescent="0.4">
      <c r="B14" s="2" t="s">
        <v>26</v>
      </c>
      <c r="C14" s="1" t="s">
        <v>13</v>
      </c>
      <c r="D14" s="1" t="s">
        <v>19</v>
      </c>
      <c r="E14" s="1">
        <v>156</v>
      </c>
      <c r="F14" s="1">
        <v>162</v>
      </c>
      <c r="G14" s="14">
        <v>180</v>
      </c>
      <c r="H14" s="11">
        <f t="shared" si="0"/>
        <v>166</v>
      </c>
      <c r="I14" s="1">
        <f t="shared" si="1"/>
        <v>0</v>
      </c>
      <c r="J14" s="3">
        <f t="shared" si="2"/>
        <v>498</v>
      </c>
    </row>
    <row r="15" spans="2:10" x14ac:dyDescent="0.4">
      <c r="B15" s="2" t="s">
        <v>27</v>
      </c>
      <c r="C15" s="1" t="s">
        <v>16</v>
      </c>
      <c r="D15" s="1" t="s">
        <v>17</v>
      </c>
      <c r="E15" s="1">
        <v>96</v>
      </c>
      <c r="F15" s="1">
        <v>68</v>
      </c>
      <c r="G15" s="14">
        <v>52</v>
      </c>
      <c r="H15" s="11">
        <f t="shared" si="0"/>
        <v>72</v>
      </c>
      <c r="I15" s="1">
        <f t="shared" si="1"/>
        <v>90</v>
      </c>
      <c r="J15" s="3">
        <f t="shared" si="2"/>
        <v>306</v>
      </c>
    </row>
    <row r="16" spans="2:10" ht="19.5" thickBot="1" x14ac:dyDescent="0.45">
      <c r="B16" s="4" t="s">
        <v>28</v>
      </c>
      <c r="C16" s="5" t="s">
        <v>16</v>
      </c>
      <c r="D16" s="5" t="s">
        <v>34</v>
      </c>
      <c r="E16" s="5">
        <v>167</v>
      </c>
      <c r="F16" s="5">
        <v>153</v>
      </c>
      <c r="G16" s="15">
        <v>143</v>
      </c>
      <c r="H16" s="12">
        <f t="shared" si="0"/>
        <v>154.33333333333334</v>
      </c>
      <c r="I16" s="5">
        <f t="shared" si="1"/>
        <v>90</v>
      </c>
      <c r="J16" s="6">
        <f t="shared" si="2"/>
        <v>553</v>
      </c>
    </row>
    <row r="18" spans="3:7" ht="26.25" thickBot="1" x14ac:dyDescent="0.45">
      <c r="C18" s="23" t="s">
        <v>29</v>
      </c>
      <c r="D18" s="24"/>
      <c r="E18" s="24"/>
      <c r="F18" s="24"/>
      <c r="G18" s="24"/>
    </row>
    <row r="19" spans="3:7" ht="37.5" x14ac:dyDescent="0.4">
      <c r="C19" s="30" t="s">
        <v>30</v>
      </c>
      <c r="D19" s="31" t="s">
        <v>5</v>
      </c>
      <c r="E19" s="31" t="s">
        <v>31</v>
      </c>
      <c r="F19" s="32" t="s">
        <v>32</v>
      </c>
      <c r="G19" s="33" t="s">
        <v>33</v>
      </c>
    </row>
    <row r="20" spans="3:7" x14ac:dyDescent="0.4">
      <c r="C20" s="2">
        <f>_xlfn.RANK.EQ(G20,$G$20:$G$23,0)</f>
        <v>2</v>
      </c>
      <c r="D20" s="1" t="s">
        <v>19</v>
      </c>
      <c r="E20" s="1">
        <f>COUNTIF($D$6:$D$16,D20)</f>
        <v>3</v>
      </c>
      <c r="F20" s="16">
        <f>SUMIF($D$6:$D$16,D20,$J$6:$J$16)</f>
        <v>1433</v>
      </c>
      <c r="G20" s="17">
        <f>F20/E20</f>
        <v>477.66666666666669</v>
      </c>
    </row>
    <row r="21" spans="3:7" x14ac:dyDescent="0.4">
      <c r="C21" s="2">
        <f t="shared" ref="C21:C23" si="3">_xlfn.RANK.EQ(G21,$G$20:$G$23,0)</f>
        <v>4</v>
      </c>
      <c r="D21" s="1" t="s">
        <v>14</v>
      </c>
      <c r="E21" s="1">
        <f t="shared" ref="E21:E23" si="4">COUNTIF($D$6:$D$16,D21)</f>
        <v>2</v>
      </c>
      <c r="F21" s="16">
        <f t="shared" ref="F21:F23" si="5">SUMIF($D$6:$D$16,D21,$J$6:$J$16)</f>
        <v>702</v>
      </c>
      <c r="G21" s="17">
        <f t="shared" ref="G21:G23" si="6">F21/E21</f>
        <v>351</v>
      </c>
    </row>
    <row r="22" spans="3:7" x14ac:dyDescent="0.4">
      <c r="C22" s="2">
        <f t="shared" si="3"/>
        <v>1</v>
      </c>
      <c r="D22" s="1" t="s">
        <v>21</v>
      </c>
      <c r="E22" s="1">
        <f t="shared" si="4"/>
        <v>3</v>
      </c>
      <c r="F22" s="16">
        <f t="shared" si="5"/>
        <v>1516</v>
      </c>
      <c r="G22" s="17">
        <f t="shared" si="6"/>
        <v>505.33333333333331</v>
      </c>
    </row>
    <row r="23" spans="3:7" ht="19.5" thickBot="1" x14ac:dyDescent="0.45">
      <c r="C23" s="4">
        <f t="shared" si="3"/>
        <v>3</v>
      </c>
      <c r="D23" s="5" t="s">
        <v>17</v>
      </c>
      <c r="E23" s="5">
        <f t="shared" si="4"/>
        <v>3</v>
      </c>
      <c r="F23" s="18">
        <f t="shared" si="5"/>
        <v>1185</v>
      </c>
      <c r="G23" s="19">
        <f t="shared" si="6"/>
        <v>395</v>
      </c>
    </row>
  </sheetData>
  <mergeCells count="4">
    <mergeCell ref="B1:J1"/>
    <mergeCell ref="H2:I2"/>
    <mergeCell ref="H3:I3"/>
    <mergeCell ref="C18:G18"/>
  </mergeCells>
  <phoneticPr fontId="2"/>
  <pageMargins left="0.59055118110236227" right="0.59055118110236227" top="0.59055118110236227" bottom="0.19685039370078741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株式会社ワークアカデミー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noa出版</dc:creator>
  <cp:lastModifiedBy>noa出版</cp:lastModifiedBy>
  <cp:lastPrinted>2016-11-29T07:46:34Z</cp:lastPrinted>
  <dcterms:created xsi:type="dcterms:W3CDTF">2016-11-17T06:00:01Z</dcterms:created>
  <dcterms:modified xsi:type="dcterms:W3CDTF">2016-11-29T07:53:19Z</dcterms:modified>
</cp:coreProperties>
</file>